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MOJI DOKUMENTI\SVI FINANCIJSK IZVJEŠTAJI\FIN.PLAN 2025-2026-2027-OBRAZLOŽENJE I PLAN NABAVE\"/>
    </mc:Choice>
  </mc:AlternateContent>
  <xr:revisionPtr revIDLastSave="0" documentId="13_ncr:1_{9B1D0EFB-C2DA-41CB-85B5-95D27AAAD38C}" xr6:coauthVersionLast="37" xr6:coauthVersionMax="37" xr10:uidLastSave="{00000000-0000-0000-0000-000000000000}"/>
  <bookViews>
    <workbookView xWindow="0" yWindow="0" windowWidth="24000" windowHeight="8925" xr2:uid="{CCA3C068-95A8-43D5-B2A4-09865880C196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F48" i="1"/>
  <c r="F83" i="1"/>
  <c r="F56" i="1"/>
  <c r="F23" i="1" l="1"/>
  <c r="F34" i="1"/>
  <c r="F19" i="1" l="1"/>
  <c r="F89" i="1"/>
  <c r="F82" i="1" s="1"/>
  <c r="F22" i="1"/>
  <c r="F21" i="1" s="1"/>
  <c r="F81" i="1" l="1"/>
  <c r="F20" i="1" s="1"/>
  <c r="F18" i="1" s="1"/>
</calcChain>
</file>

<file path=xl/sharedStrings.xml><?xml version="1.0" encoding="utf-8"?>
<sst xmlns="http://schemas.openxmlformats.org/spreadsheetml/2006/main" count="301" uniqueCount="208">
  <si>
    <t>REPUBLIKA HRVATSKA</t>
  </si>
  <si>
    <t>VUKOVARSKO-SRIJEMSKA ŽUPANIJA</t>
  </si>
  <si>
    <t>OSNOVNA ŠKOLA ANTUN GUSTAV MATOŠ TOVARNIK</t>
  </si>
  <si>
    <t>Vukovarska 1, Tovarnik</t>
  </si>
  <si>
    <t>Redni broj</t>
  </si>
  <si>
    <t>Evidencijski broj nabave</t>
  </si>
  <si>
    <t>Brojčana oznaka predmeta iz jedinstvenog rječnika javne nabave (CPV nomenklatura)</t>
  </si>
  <si>
    <t>Vrsta  postupka</t>
  </si>
  <si>
    <t>Napomena</t>
  </si>
  <si>
    <t>Oznaka pozicije financijskog plana</t>
  </si>
  <si>
    <t>3+4</t>
  </si>
  <si>
    <t>Rashodi za materijal i energiju</t>
  </si>
  <si>
    <t>1.  </t>
  </si>
  <si>
    <t>Uredski materijal</t>
  </si>
  <si>
    <t>CPV-30191000-4</t>
  </si>
  <si>
    <t>Jednostavna nabava</t>
  </si>
  <si>
    <t>Ugovor/</t>
  </si>
  <si>
    <t>narudžbenica</t>
  </si>
  <si>
    <t>2.  </t>
  </si>
  <si>
    <t>Literatura</t>
  </si>
  <si>
    <t>CPV-22213000-6</t>
  </si>
  <si>
    <t>3.  </t>
  </si>
  <si>
    <t xml:space="preserve">Materijal za čišćenje i održavanje </t>
  </si>
  <si>
    <t>CPV-24513000</t>
  </si>
  <si>
    <t>4.  </t>
  </si>
  <si>
    <t>Materijal za higijenske potrebe</t>
  </si>
  <si>
    <t>CPV-33760000-5</t>
  </si>
  <si>
    <t>5.  </t>
  </si>
  <si>
    <t>Ostali materijali za potrebe redovnog  poslovanja</t>
  </si>
  <si>
    <t>CPV-30125110-5</t>
  </si>
  <si>
    <t>Namirnice</t>
  </si>
  <si>
    <t>Pekarski proizvodi-kruh i krušni proizvodi</t>
  </si>
  <si>
    <t>CPV-15612500-6</t>
  </si>
  <si>
    <t>Mlijeko i mliječni proizvodi</t>
  </si>
  <si>
    <t>CPV-1511000-3</t>
  </si>
  <si>
    <t xml:space="preserve">Riba </t>
  </si>
  <si>
    <t>CPV-15220000-6</t>
  </si>
  <si>
    <t>CPV-15100000-9</t>
  </si>
  <si>
    <t>Povrće i voće</t>
  </si>
  <si>
    <t>CPV-15300000-1</t>
  </si>
  <si>
    <t>Ostali prehrambeni artikli</t>
  </si>
  <si>
    <t>CPV-15800000-6</t>
  </si>
  <si>
    <t>CPV- 09310000-5</t>
  </si>
  <si>
    <t>Osnivač</t>
  </si>
  <si>
    <t>ugovor</t>
  </si>
  <si>
    <t>Lož ulje</t>
  </si>
  <si>
    <t>CPV-09135000-4</t>
  </si>
  <si>
    <t>Motorni benzin i dizel gorivo</t>
  </si>
  <si>
    <t>CPV-09132000-3</t>
  </si>
  <si>
    <t>Sitni inventar</t>
  </si>
  <si>
    <t>CPV-30192000</t>
  </si>
  <si>
    <t>Službena odjeća i obuća</t>
  </si>
  <si>
    <t>CPV-18110000-3</t>
  </si>
  <si>
    <t>Rashodi za usluge</t>
  </si>
  <si>
    <t>Usluge telefona</t>
  </si>
  <si>
    <t>CPV-64000000-6</t>
  </si>
  <si>
    <t>Ugovor</t>
  </si>
  <si>
    <t>Usluge interneta</t>
  </si>
  <si>
    <t>Poštarina</t>
  </si>
  <si>
    <t>CPV-64110000-0</t>
  </si>
  <si>
    <t>Usluge tekućeg i investicijskog održavanja građevinskih objekata</t>
  </si>
  <si>
    <t>CPV-50000000-5</t>
  </si>
  <si>
    <t>Usluge tekućeg i investicijskog održavanja postrojenja i opreme</t>
  </si>
  <si>
    <t>Ostale usluge tek. i inv. održavanja</t>
  </si>
  <si>
    <t>Opskrba vodom</t>
  </si>
  <si>
    <t>CPV-65111000-4</t>
  </si>
  <si>
    <t>Dimnjačarske usluge</t>
  </si>
  <si>
    <t>CPV-74724000-0</t>
  </si>
  <si>
    <t>Obvezni i preven. zdr. pregled</t>
  </si>
  <si>
    <t>CPV-85100000-0</t>
  </si>
  <si>
    <t>Ostale zdrav. i vet. usluge  (deratizacija, mikrobiološki)</t>
  </si>
  <si>
    <t>CPV-90920000-2</t>
  </si>
  <si>
    <t>Ostale intelektualne usluge-izrada projektne dok</t>
  </si>
  <si>
    <t>CPV-79132000-8</t>
  </si>
  <si>
    <t>Ostale rač. usluge</t>
  </si>
  <si>
    <t>Ostale nespom. usluge</t>
  </si>
  <si>
    <t>CPV-71000000-8</t>
  </si>
  <si>
    <t>Ostali rashodi poslovanja</t>
  </si>
  <si>
    <t>Premije osiguranja imovine</t>
  </si>
  <si>
    <t>CPV-66515200-5</t>
  </si>
  <si>
    <t>Reprezentacija</t>
  </si>
  <si>
    <t>CPV-55524000-9</t>
  </si>
  <si>
    <t>Članarine</t>
  </si>
  <si>
    <t>CPV-75310000-2</t>
  </si>
  <si>
    <t>Rashod za nabavu nefinancijske imovine</t>
  </si>
  <si>
    <t>Rashodi za nabavu proizvedene  dugotrajne imovine</t>
  </si>
  <si>
    <t>Dodatna ulaganja za ostalu nefinancijsku imovinu</t>
  </si>
  <si>
    <t>Ograda</t>
  </si>
  <si>
    <t>CPV-34928200-0</t>
  </si>
  <si>
    <t>Stolarija</t>
  </si>
  <si>
    <t>CPV- 4422100-5</t>
  </si>
  <si>
    <t>Postrojenja i oprema</t>
  </si>
  <si>
    <t>Računala i računalna oprema</t>
  </si>
  <si>
    <t>CPV-30236000-2</t>
  </si>
  <si>
    <t>Uredski namještaj</t>
  </si>
  <si>
    <t>CPV-39100000-3</t>
  </si>
  <si>
    <t>Ostala uredska oprema</t>
  </si>
  <si>
    <t>CPV-32000000-3</t>
  </si>
  <si>
    <t>Sportska i glazbena oprema</t>
  </si>
  <si>
    <t>CPV-37000000-8</t>
  </si>
  <si>
    <t>Uređaj, strojevi i oprema za ostale namjene</t>
  </si>
  <si>
    <t>CPV-30100000-0</t>
  </si>
  <si>
    <t>Knjige i izložbene vrijednosti</t>
  </si>
  <si>
    <t>Knjige</t>
  </si>
  <si>
    <t>CPV-22113000</t>
  </si>
  <si>
    <t>Procijenjena vrijednost nabave u eurima (bez PDV-a)</t>
  </si>
  <si>
    <t>Predmet nabave</t>
  </si>
  <si>
    <t>narudžbenica/ugovor</t>
  </si>
  <si>
    <t>Ugovor/narudžbenica</t>
  </si>
  <si>
    <t>Električna energija i mrežarina</t>
  </si>
  <si>
    <t>Energija</t>
  </si>
  <si>
    <t>Uredski materijal i ostali materijalni rashodi</t>
  </si>
  <si>
    <t>Meso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</si>
  <si>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</si>
  <si>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</si>
  <si>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</si>
  <si>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</si>
  <si>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</si>
  <si>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</si>
  <si>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</si>
  <si>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</si>
  <si>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</si>
  <si>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</si>
  <si>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</si>
  <si>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</si>
  <si>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</si>
  <si>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</si>
  <si>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</si>
  <si>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</si>
  <si>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</si>
  <si>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</si>
  <si>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</si>
  <si>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</si>
  <si>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27.</t>
  </si>
  <si>
    <t>28.</t>
  </si>
  <si>
    <t>29.</t>
  </si>
  <si>
    <t>30.</t>
  </si>
  <si>
    <t>31.</t>
  </si>
  <si>
    <t>32.</t>
  </si>
  <si>
    <t>34.</t>
  </si>
  <si>
    <t>35.</t>
  </si>
  <si>
    <t>36.</t>
  </si>
  <si>
    <t>37.</t>
  </si>
  <si>
    <t>38.</t>
  </si>
  <si>
    <t>39.</t>
  </si>
  <si>
    <t>40.</t>
  </si>
  <si>
    <t>Sukladno članku 15.stavak 2. zakona o javnoj nabavi (N.N. 120/16), na postupke nabave robe, radova i usluge procijenjene vrijednosti do 26.544,56 € odnosno 66.361,40 € za nabavu radova neće se primjenjivati odredbe Zakona o javnoj nabavi.</t>
  </si>
  <si>
    <t>PLAN NABAVE ZA 2025. godinu.</t>
  </si>
  <si>
    <t>41.</t>
  </si>
  <si>
    <t>42.</t>
  </si>
  <si>
    <t>43.</t>
  </si>
  <si>
    <t>33.</t>
  </si>
  <si>
    <t>Ugovor/ Nabavu provodi osnivač Vukovarsko- srijemska županija</t>
  </si>
  <si>
    <t>Opremanje kuhinje</t>
  </si>
  <si>
    <t>CVP-39221000-7</t>
  </si>
  <si>
    <t>Opremanje prostora škole- namještaj za sjedenje</t>
  </si>
  <si>
    <t>CVP- 39151300-8</t>
  </si>
  <si>
    <t>URBROJ: 2196-82-25-01-01</t>
  </si>
  <si>
    <t>Radovi na školi (ulazna vrata, završna obrada, postavljanje klime i servis postojećih jedinica)</t>
  </si>
  <si>
    <t>CVP- 45421131-1; 45420000-7; 42512000-8</t>
  </si>
  <si>
    <t>Broj spisa: 73/25</t>
  </si>
  <si>
    <t>KLASA: 400-06/25-01/1</t>
  </si>
  <si>
    <t>Temeljem članka 133. Statuta Osnovne škole Antun Gustav Matoš Tovarnik, članka 28. Zakona o javnoj nabavi (NN 120/16)  i odredbama Pravilnika o provedbi i postupku jednostavne nabave, na prijedlog ravnateljice, na  sjednici održanoj 23. siječnja 2025. godine, školski odbor  donosi:</t>
  </si>
  <si>
    <t>Osnovna škola Antun Gustav Matoš Tovarnik nabavljat će radove  i usluge u 2025 .godini direktnim ugovaranjem odnosno neposrednom  narudžbom od dobavljača ili zaključivanjem odgovarajućeg ugovora, nakon pribavljanja tri ponude.</t>
  </si>
  <si>
    <t>Ove Odluke  o Planu  nabave za 2025. godinu. objavljuju se na internet stranici Škole i primjenjuju se u 2025. godini.</t>
  </si>
  <si>
    <t>01/25-JDN</t>
  </si>
  <si>
    <t>02/25-JDN</t>
  </si>
  <si>
    <t>03/25-JDN</t>
  </si>
  <si>
    <t>04/25-JDN</t>
  </si>
  <si>
    <t>05/25-JDN</t>
  </si>
  <si>
    <t>06/25-JDN</t>
  </si>
  <si>
    <t>07/25-JDN</t>
  </si>
  <si>
    <t>08/25-JDN</t>
  </si>
  <si>
    <t>9/25-JDN</t>
  </si>
  <si>
    <t>10/25-JDN</t>
  </si>
  <si>
    <t>11/25-JDN</t>
  </si>
  <si>
    <t>12/25-JDN</t>
  </si>
  <si>
    <t>13/25-JDN</t>
  </si>
  <si>
    <t>14/25-JDN</t>
  </si>
  <si>
    <t>15/25-JDN</t>
  </si>
  <si>
    <t>16/25-JDN</t>
  </si>
  <si>
    <t>17/25-JDN</t>
  </si>
  <si>
    <t>18/25-JDN</t>
  </si>
  <si>
    <t>19/25-JDN</t>
  </si>
  <si>
    <t>20/25-JDN</t>
  </si>
  <si>
    <t>21/25-JDN</t>
  </si>
  <si>
    <t>22/25-JDN</t>
  </si>
  <si>
    <t>23/25-JDN</t>
  </si>
  <si>
    <t>24/25-JDN</t>
  </si>
  <si>
    <t>26/25-JDN</t>
  </si>
  <si>
    <t>27/25-JDN</t>
  </si>
  <si>
    <t>28/25-JDN</t>
  </si>
  <si>
    <t>29/25-JDN</t>
  </si>
  <si>
    <t>30/25-JDN</t>
  </si>
  <si>
    <t>25.</t>
  </si>
  <si>
    <t>25/25-JDN</t>
  </si>
  <si>
    <t>31/25-JDN</t>
  </si>
  <si>
    <t>32/25-JDN</t>
  </si>
  <si>
    <t>33/25-JDN</t>
  </si>
  <si>
    <t>34/25-JDN</t>
  </si>
  <si>
    <t>38/25-JDN</t>
  </si>
  <si>
    <t>39/25-JDN</t>
  </si>
  <si>
    <t>40/25-JDN</t>
  </si>
  <si>
    <t>41/25-JDN</t>
  </si>
  <si>
    <t>42/25-JDN</t>
  </si>
  <si>
    <t>43/25-JDN</t>
  </si>
  <si>
    <t>U Tovarniku, 23.1.2025.</t>
  </si>
  <si>
    <t>Predsjednica Školskog odbora: Nevenka Kovačević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</si>
</sst>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4" fontId="2" fillId="0" borderId="5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indent="15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4" fontId="6" fillId="3" borderId="5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horizontal="left" vertical="center" wrapText="1" indent="1"/>
    </xf>
    <xf numFmtId="0" fontId="6" fillId="6" borderId="4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vertical="center" wrapText="1"/>
    </xf>
    <xf numFmtId="4" fontId="6" fillId="6" borderId="5" xfId="0" applyNumberFormat="1" applyFont="1" applyFill="1" applyBorder="1" applyAlignment="1">
      <alignment horizontal="right" vertical="center" wrapText="1"/>
    </xf>
    <xf numFmtId="0" fontId="2" fillId="6" borderId="4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 wrapText="1"/>
    </xf>
    <xf numFmtId="0" fontId="6" fillId="7" borderId="6" xfId="0" applyFont="1" applyFill="1" applyBorder="1" applyAlignment="1">
      <alignment vertical="center" wrapText="1"/>
    </xf>
    <xf numFmtId="0" fontId="6" fillId="7" borderId="7" xfId="0" applyFont="1" applyFill="1" applyBorder="1" applyAlignment="1">
      <alignment vertical="center" wrapText="1"/>
    </xf>
    <xf numFmtId="4" fontId="6" fillId="7" borderId="7" xfId="0" applyNumberFormat="1" applyFont="1" applyFill="1" applyBorder="1" applyAlignment="1">
      <alignment horizontal="right" vertical="center" wrapText="1"/>
    </xf>
    <xf numFmtId="0" fontId="6" fillId="7" borderId="7" xfId="0" applyFont="1" applyFill="1" applyBorder="1" applyAlignment="1">
      <alignment horizontal="right" vertical="center" wrapText="1"/>
    </xf>
    <xf numFmtId="0" fontId="2" fillId="8" borderId="4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3" fontId="2" fillId="8" borderId="5" xfId="0" applyNumberFormat="1" applyFont="1" applyFill="1" applyBorder="1" applyAlignment="1">
      <alignment horizontal="right" vertical="center" wrapText="1"/>
    </xf>
    <xf numFmtId="0" fontId="2" fillId="8" borderId="5" xfId="0" applyFont="1" applyFill="1" applyBorder="1" applyAlignment="1">
      <alignment horizontal="center" vertical="center" wrapText="1"/>
    </xf>
    <xf numFmtId="4" fontId="2" fillId="8" borderId="5" xfId="0" applyNumberFormat="1" applyFont="1" applyFill="1" applyBorder="1" applyAlignment="1">
      <alignment horizontal="right" vertical="center" wrapText="1"/>
    </xf>
    <xf numFmtId="0" fontId="2" fillId="9" borderId="4" xfId="0" applyFont="1" applyFill="1" applyBorder="1" applyAlignment="1">
      <alignment vertical="center" wrapText="1"/>
    </xf>
    <xf numFmtId="0" fontId="2" fillId="9" borderId="5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vertical="center" wrapText="1"/>
    </xf>
    <xf numFmtId="4" fontId="7" fillId="9" borderId="5" xfId="0" applyNumberFormat="1" applyFont="1" applyFill="1" applyBorder="1" applyAlignment="1">
      <alignment horizontal="right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4" fontId="6" fillId="5" borderId="6" xfId="0" applyNumberFormat="1" applyFont="1" applyFill="1" applyBorder="1" applyAlignment="1">
      <alignment horizontal="righ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6" fillId="9" borderId="8" xfId="0" applyFont="1" applyFill="1" applyBorder="1" applyAlignment="1">
      <alignment vertical="center" wrapText="1"/>
    </xf>
    <xf numFmtId="0" fontId="6" fillId="9" borderId="4" xfId="0" applyFont="1" applyFill="1" applyBorder="1" applyAlignment="1">
      <alignment vertical="center" wrapText="1"/>
    </xf>
    <xf numFmtId="0" fontId="6" fillId="9" borderId="8" xfId="0" applyFont="1" applyFill="1" applyBorder="1" applyAlignment="1">
      <alignment horizontal="left" vertical="center" wrapText="1" indent="1"/>
    </xf>
    <xf numFmtId="0" fontId="6" fillId="9" borderId="4" xfId="0" applyFont="1" applyFill="1" applyBorder="1" applyAlignment="1">
      <alignment horizontal="left" vertical="center" wrapText="1" indent="1"/>
    </xf>
    <xf numFmtId="4" fontId="7" fillId="9" borderId="8" xfId="0" applyNumberFormat="1" applyFont="1" applyFill="1" applyBorder="1" applyAlignment="1">
      <alignment horizontal="right" vertical="center" wrapText="1"/>
    </xf>
    <xf numFmtId="4" fontId="7" fillId="9" borderId="4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CCFF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8CE15-8F35-4975-A2A6-D123690C361F}">
  <sheetPr>
    <pageSetUpPr fitToPage="1"/>
  </sheetPr>
  <dimension ref="B2:I107"/>
  <sheetViews>
    <sheetView tabSelected="1" topLeftCell="B86" workbookViewId="0">
      <selection activeCell="E105" sqref="E105"/>
    </sheetView>
  </sheetViews>
  <sheetFormatPr defaultRowHeight="15" x14ac:dyDescent="0.25"/>
  <cols>
    <col min="2" max="3" width="22.28515625" customWidth="1"/>
    <col min="4" max="4" width="40.42578125" customWidth="1"/>
    <col min="5" max="5" width="22.28515625" customWidth="1"/>
    <col min="6" max="6" width="23.28515625" customWidth="1"/>
    <col min="7" max="9" width="22.28515625" customWidth="1"/>
  </cols>
  <sheetData>
    <row r="2" spans="2:9" x14ac:dyDescent="0.25">
      <c r="B2" s="1" t="s">
        <v>0</v>
      </c>
    </row>
    <row r="3" spans="2:9" x14ac:dyDescent="0.25">
      <c r="B3" s="1" t="s">
        <v>1</v>
      </c>
    </row>
    <row r="4" spans="2:9" x14ac:dyDescent="0.25">
      <c r="B4" s="1" t="s">
        <v>2</v>
      </c>
    </row>
    <row r="5" spans="2:9" x14ac:dyDescent="0.25">
      <c r="B5" s="1" t="s">
        <v>3</v>
      </c>
    </row>
    <row r="6" spans="2:9" x14ac:dyDescent="0.25">
      <c r="B6" s="1" t="s">
        <v>161</v>
      </c>
    </row>
    <row r="7" spans="2:9" x14ac:dyDescent="0.25">
      <c r="B7" s="1" t="s">
        <v>157</v>
      </c>
    </row>
    <row r="8" spans="2:9" x14ac:dyDescent="0.25">
      <c r="B8" s="1" t="s">
        <v>160</v>
      </c>
    </row>
    <row r="9" spans="2:9" x14ac:dyDescent="0.25">
      <c r="B9" s="1" t="s">
        <v>206</v>
      </c>
    </row>
    <row r="10" spans="2:9" x14ac:dyDescent="0.25">
      <c r="B10" s="1"/>
    </row>
    <row r="11" spans="2:9" x14ac:dyDescent="0.25">
      <c r="B11" s="1" t="s">
        <v>162</v>
      </c>
    </row>
    <row r="12" spans="2:9" x14ac:dyDescent="0.25">
      <c r="B12" s="67" t="s">
        <v>147</v>
      </c>
      <c r="C12" s="67"/>
      <c r="D12" s="67"/>
      <c r="E12" s="67"/>
      <c r="F12" s="67"/>
      <c r="G12" s="67"/>
      <c r="H12" s="67"/>
    </row>
    <row r="13" spans="2:9" ht="16.5" thickBot="1" x14ac:dyDescent="0.3">
      <c r="B13" s="3"/>
    </row>
    <row r="14" spans="2:9" ht="60.75" customHeight="1" thickTop="1" x14ac:dyDescent="0.25">
      <c r="B14" s="85" t="s">
        <v>4</v>
      </c>
      <c r="C14" s="88" t="s">
        <v>5</v>
      </c>
      <c r="D14" s="68" t="s">
        <v>106</v>
      </c>
      <c r="E14" s="68" t="s">
        <v>6</v>
      </c>
      <c r="F14" s="68" t="s">
        <v>105</v>
      </c>
      <c r="G14" s="68" t="s">
        <v>7</v>
      </c>
      <c r="H14" s="68" t="s">
        <v>8</v>
      </c>
      <c r="I14" s="68" t="s">
        <v>9</v>
      </c>
    </row>
    <row r="15" spans="2:9" ht="8.25" customHeight="1" x14ac:dyDescent="0.25">
      <c r="B15" s="86"/>
      <c r="C15" s="89"/>
      <c r="D15" s="69"/>
      <c r="E15" s="69"/>
      <c r="F15" s="69"/>
      <c r="G15" s="69"/>
      <c r="H15" s="69"/>
      <c r="I15" s="69"/>
    </row>
    <row r="16" spans="2:9" ht="1.5" hidden="1" customHeight="1" x14ac:dyDescent="0.25">
      <c r="B16" s="86"/>
      <c r="C16" s="89"/>
      <c r="D16" s="69"/>
      <c r="E16" s="69"/>
      <c r="F16" s="69"/>
      <c r="G16" s="69"/>
      <c r="H16" s="69"/>
      <c r="I16" s="69"/>
    </row>
    <row r="17" spans="2:9" ht="6" hidden="1" customHeight="1" thickBot="1" x14ac:dyDescent="0.3">
      <c r="B17" s="87"/>
      <c r="C17" s="90"/>
      <c r="D17" s="70"/>
      <c r="E17" s="70"/>
      <c r="F17" s="70"/>
      <c r="G17" s="70"/>
      <c r="H17" s="70"/>
      <c r="I17" s="70"/>
    </row>
    <row r="18" spans="2:9" ht="18" customHeight="1" thickBot="1" x14ac:dyDescent="0.3">
      <c r="B18" s="21"/>
      <c r="C18" s="22"/>
      <c r="D18" s="23"/>
      <c r="E18" s="22"/>
      <c r="F18" s="24">
        <f>F19+F20</f>
        <v>193173.72</v>
      </c>
      <c r="G18" s="22"/>
      <c r="H18" s="22"/>
      <c r="I18" s="25" t="s">
        <v>10</v>
      </c>
    </row>
    <row r="19" spans="2:9" ht="15.75" thickBot="1" x14ac:dyDescent="0.3">
      <c r="B19" s="26"/>
      <c r="C19" s="27"/>
      <c r="D19" s="27"/>
      <c r="E19" s="27"/>
      <c r="F19" s="28">
        <f>F23+F34+F48+F56+F75</f>
        <v>79123.72</v>
      </c>
      <c r="G19" s="27"/>
      <c r="H19" s="27"/>
      <c r="I19" s="29">
        <v>3</v>
      </c>
    </row>
    <row r="20" spans="2:9" ht="15.75" thickBot="1" x14ac:dyDescent="0.3">
      <c r="B20" s="26"/>
      <c r="C20" s="27"/>
      <c r="D20" s="27"/>
      <c r="E20" s="27"/>
      <c r="F20" s="28">
        <f>F81</f>
        <v>114050</v>
      </c>
      <c r="G20" s="27"/>
      <c r="H20" s="27"/>
      <c r="I20" s="29">
        <v>4</v>
      </c>
    </row>
    <row r="21" spans="2:9" ht="15.75" thickBot="1" x14ac:dyDescent="0.3">
      <c r="B21" s="17"/>
      <c r="C21" s="18"/>
      <c r="D21" s="18"/>
      <c r="E21" s="18"/>
      <c r="F21" s="19">
        <f>F22+F56+F75</f>
        <v>79123.72</v>
      </c>
      <c r="G21" s="18"/>
      <c r="H21" s="18"/>
      <c r="I21" s="20">
        <v>32</v>
      </c>
    </row>
    <row r="22" spans="2:9" ht="21.75" customHeight="1" thickBot="1" x14ac:dyDescent="0.3">
      <c r="B22" s="17"/>
      <c r="C22" s="18"/>
      <c r="D22" s="18" t="s">
        <v>11</v>
      </c>
      <c r="E22" s="18"/>
      <c r="F22" s="19">
        <f>F23+F34+F48</f>
        <v>63565</v>
      </c>
      <c r="G22" s="18"/>
      <c r="H22" s="18"/>
      <c r="I22" s="20">
        <v>322</v>
      </c>
    </row>
    <row r="23" spans="2:9" ht="21.75" customHeight="1" thickBot="1" x14ac:dyDescent="0.3">
      <c r="B23" s="44"/>
      <c r="C23" s="45"/>
      <c r="D23" s="45" t="s">
        <v>111</v>
      </c>
      <c r="E23" s="45"/>
      <c r="F23" s="46">
        <f>F24+F27+F28+F30+F32</f>
        <v>7595</v>
      </c>
      <c r="G23" s="45"/>
      <c r="H23" s="45"/>
      <c r="I23" s="47">
        <v>3221</v>
      </c>
    </row>
    <row r="24" spans="2:9" x14ac:dyDescent="0.25">
      <c r="B24" s="73" t="s">
        <v>12</v>
      </c>
      <c r="C24" s="73" t="s">
        <v>165</v>
      </c>
      <c r="D24" s="73" t="s">
        <v>13</v>
      </c>
      <c r="E24" s="73" t="s">
        <v>14</v>
      </c>
      <c r="F24" s="75">
        <v>2890</v>
      </c>
      <c r="G24" s="73" t="s">
        <v>15</v>
      </c>
      <c r="H24" s="71" t="s">
        <v>108</v>
      </c>
      <c r="I24" s="73">
        <v>32211</v>
      </c>
    </row>
    <row r="25" spans="2:9" x14ac:dyDescent="0.25">
      <c r="B25" s="77"/>
      <c r="C25" s="77"/>
      <c r="D25" s="77"/>
      <c r="E25" s="77"/>
      <c r="F25" s="78"/>
      <c r="G25" s="77"/>
      <c r="H25" s="91"/>
      <c r="I25" s="77"/>
    </row>
    <row r="26" spans="2:9" ht="3" customHeight="1" thickBot="1" x14ac:dyDescent="0.3">
      <c r="B26" s="74"/>
      <c r="C26" s="74"/>
      <c r="D26" s="74"/>
      <c r="E26" s="74"/>
      <c r="F26" s="76"/>
      <c r="G26" s="74"/>
      <c r="H26" s="72"/>
      <c r="I26" s="74"/>
    </row>
    <row r="27" spans="2:9" ht="18.75" customHeight="1" thickBot="1" x14ac:dyDescent="0.3">
      <c r="B27" s="14" t="s">
        <v>18</v>
      </c>
      <c r="C27" s="5" t="s">
        <v>166</v>
      </c>
      <c r="D27" s="5" t="s">
        <v>19</v>
      </c>
      <c r="E27" s="5" t="s">
        <v>20</v>
      </c>
      <c r="F27" s="6">
        <v>650</v>
      </c>
      <c r="G27" s="5" t="s">
        <v>15</v>
      </c>
      <c r="H27" s="5" t="s">
        <v>17</v>
      </c>
      <c r="I27" s="5">
        <v>32212</v>
      </c>
    </row>
    <row r="28" spans="2:9" ht="24.75" customHeight="1" x14ac:dyDescent="0.25">
      <c r="B28" s="73" t="s">
        <v>21</v>
      </c>
      <c r="C28" s="73" t="s">
        <v>167</v>
      </c>
      <c r="D28" s="73" t="s">
        <v>22</v>
      </c>
      <c r="E28" s="73" t="s">
        <v>23</v>
      </c>
      <c r="F28" s="75">
        <v>1460</v>
      </c>
      <c r="G28" s="73" t="s">
        <v>15</v>
      </c>
      <c r="H28" s="4" t="s">
        <v>16</v>
      </c>
      <c r="I28" s="73">
        <v>3221</v>
      </c>
    </row>
    <row r="29" spans="2:9" ht="6.75" customHeight="1" thickBot="1" x14ac:dyDescent="0.3">
      <c r="B29" s="74"/>
      <c r="C29" s="74"/>
      <c r="D29" s="74"/>
      <c r="E29" s="74"/>
      <c r="F29" s="76"/>
      <c r="G29" s="74"/>
      <c r="H29" s="5" t="s">
        <v>17</v>
      </c>
      <c r="I29" s="74"/>
    </row>
    <row r="30" spans="2:9" ht="24.75" customHeight="1" x14ac:dyDescent="0.25">
      <c r="B30" s="73" t="s">
        <v>24</v>
      </c>
      <c r="C30" s="73" t="s">
        <v>168</v>
      </c>
      <c r="D30" s="73" t="s">
        <v>25</v>
      </c>
      <c r="E30" s="73" t="s">
        <v>26</v>
      </c>
      <c r="F30" s="75">
        <v>650</v>
      </c>
      <c r="G30" s="73" t="s">
        <v>15</v>
      </c>
      <c r="H30" s="4" t="s">
        <v>16</v>
      </c>
      <c r="I30" s="73">
        <v>3221</v>
      </c>
    </row>
    <row r="31" spans="2:9" ht="7.5" customHeight="1" thickBot="1" x14ac:dyDescent="0.3">
      <c r="B31" s="74"/>
      <c r="C31" s="74"/>
      <c r="D31" s="74"/>
      <c r="E31" s="74"/>
      <c r="F31" s="76"/>
      <c r="G31" s="74"/>
      <c r="H31" s="5" t="s">
        <v>17</v>
      </c>
      <c r="I31" s="74"/>
    </row>
    <row r="32" spans="2:9" ht="25.5" customHeight="1" x14ac:dyDescent="0.25">
      <c r="B32" s="13" t="s">
        <v>27</v>
      </c>
      <c r="C32" s="62" t="s">
        <v>169</v>
      </c>
      <c r="D32" s="62" t="s">
        <v>28</v>
      </c>
      <c r="E32" s="62" t="s">
        <v>29</v>
      </c>
      <c r="F32" s="15">
        <v>1945</v>
      </c>
      <c r="G32" s="62" t="s">
        <v>15</v>
      </c>
      <c r="H32" s="31" t="s">
        <v>108</v>
      </c>
      <c r="I32" s="93">
        <v>3221</v>
      </c>
    </row>
    <row r="33" spans="2:9" ht="1.5" customHeight="1" thickBot="1" x14ac:dyDescent="0.3">
      <c r="B33" s="63"/>
      <c r="C33" s="63"/>
      <c r="D33" s="63"/>
      <c r="E33" s="63"/>
      <c r="F33" s="64"/>
      <c r="G33" s="63"/>
      <c r="H33" s="32" t="s">
        <v>17</v>
      </c>
      <c r="I33" s="63"/>
    </row>
    <row r="34" spans="2:9" x14ac:dyDescent="0.25">
      <c r="B34" s="81"/>
      <c r="C34" s="79"/>
      <c r="D34" s="79" t="s">
        <v>30</v>
      </c>
      <c r="E34" s="79"/>
      <c r="F34" s="83">
        <f>F36+F38+F40+F42+F44+F46</f>
        <v>35000</v>
      </c>
      <c r="G34" s="79" t="s">
        <v>15</v>
      </c>
      <c r="H34" s="58" t="s">
        <v>16</v>
      </c>
      <c r="I34" s="79">
        <v>3222</v>
      </c>
    </row>
    <row r="35" spans="2:9" ht="15" customHeight="1" thickBot="1" x14ac:dyDescent="0.3">
      <c r="B35" s="82"/>
      <c r="C35" s="80"/>
      <c r="D35" s="80"/>
      <c r="E35" s="80"/>
      <c r="F35" s="84"/>
      <c r="G35" s="80"/>
      <c r="H35" s="55" t="s">
        <v>17</v>
      </c>
      <c r="I35" s="80"/>
    </row>
    <row r="36" spans="2:9" ht="27.75" customHeight="1" thickBot="1" x14ac:dyDescent="0.3">
      <c r="B36" s="73" t="s">
        <v>113</v>
      </c>
      <c r="C36" s="73" t="s">
        <v>170</v>
      </c>
      <c r="D36" s="73" t="s">
        <v>31</v>
      </c>
      <c r="E36" s="73" t="s">
        <v>32</v>
      </c>
      <c r="F36" s="75">
        <v>3000</v>
      </c>
      <c r="G36" s="73" t="s">
        <v>15</v>
      </c>
      <c r="H36" s="71" t="s">
        <v>108</v>
      </c>
      <c r="I36" s="73"/>
    </row>
    <row r="37" spans="2:9" ht="0.75" hidden="1" customHeight="1" thickBot="1" x14ac:dyDescent="0.3">
      <c r="B37" s="74"/>
      <c r="C37" s="74"/>
      <c r="D37" s="74"/>
      <c r="E37" s="74"/>
      <c r="F37" s="76"/>
      <c r="G37" s="74"/>
      <c r="H37" s="72"/>
      <c r="I37" s="74"/>
    </row>
    <row r="38" spans="2:9" x14ac:dyDescent="0.25">
      <c r="B38" s="73" t="s">
        <v>114</v>
      </c>
      <c r="C38" s="73" t="s">
        <v>171</v>
      </c>
      <c r="D38" s="73" t="s">
        <v>33</v>
      </c>
      <c r="E38" s="73" t="s">
        <v>34</v>
      </c>
      <c r="F38" s="75">
        <v>4375</v>
      </c>
      <c r="G38" s="73" t="s">
        <v>15</v>
      </c>
      <c r="H38" s="71" t="s">
        <v>108</v>
      </c>
      <c r="I38" s="73"/>
    </row>
    <row r="39" spans="2:9" ht="6.75" customHeight="1" thickBot="1" x14ac:dyDescent="0.3">
      <c r="B39" s="74"/>
      <c r="C39" s="74"/>
      <c r="D39" s="74"/>
      <c r="E39" s="74"/>
      <c r="F39" s="76"/>
      <c r="G39" s="74"/>
      <c r="H39" s="72"/>
      <c r="I39" s="74"/>
    </row>
    <row r="40" spans="2:9" x14ac:dyDescent="0.25">
      <c r="B40" s="73" t="s">
        <v>115</v>
      </c>
      <c r="C40" s="73" t="s">
        <v>172</v>
      </c>
      <c r="D40" s="73" t="s">
        <v>35</v>
      </c>
      <c r="E40" s="73" t="s">
        <v>36</v>
      </c>
      <c r="F40" s="75">
        <v>3985</v>
      </c>
      <c r="G40" s="73" t="s">
        <v>15</v>
      </c>
      <c r="H40" s="71" t="s">
        <v>108</v>
      </c>
      <c r="I40" s="73"/>
    </row>
    <row r="41" spans="2:9" ht="15.75" thickBot="1" x14ac:dyDescent="0.3">
      <c r="B41" s="74"/>
      <c r="C41" s="74"/>
      <c r="D41" s="74"/>
      <c r="E41" s="74"/>
      <c r="F41" s="76"/>
      <c r="G41" s="74"/>
      <c r="H41" s="72"/>
      <c r="I41" s="74"/>
    </row>
    <row r="42" spans="2:9" x14ac:dyDescent="0.25">
      <c r="B42" s="73" t="s">
        <v>116</v>
      </c>
      <c r="C42" s="73" t="s">
        <v>173</v>
      </c>
      <c r="D42" s="73" t="s">
        <v>112</v>
      </c>
      <c r="E42" s="73" t="s">
        <v>37</v>
      </c>
      <c r="F42" s="75">
        <v>7965</v>
      </c>
      <c r="G42" s="73" t="s">
        <v>15</v>
      </c>
      <c r="H42" s="71" t="s">
        <v>108</v>
      </c>
      <c r="I42" s="73"/>
    </row>
    <row r="43" spans="2:9" ht="7.5" customHeight="1" thickBot="1" x14ac:dyDescent="0.3">
      <c r="B43" s="74"/>
      <c r="C43" s="74"/>
      <c r="D43" s="74"/>
      <c r="E43" s="74"/>
      <c r="F43" s="76"/>
      <c r="G43" s="74"/>
      <c r="H43" s="72"/>
      <c r="I43" s="74"/>
    </row>
    <row r="44" spans="2:9" x14ac:dyDescent="0.25">
      <c r="B44" s="73" t="s">
        <v>117</v>
      </c>
      <c r="C44" s="73" t="s">
        <v>174</v>
      </c>
      <c r="D44" s="73" t="s">
        <v>38</v>
      </c>
      <c r="E44" s="73" t="s">
        <v>39</v>
      </c>
      <c r="F44" s="75">
        <v>5995</v>
      </c>
      <c r="G44" s="73" t="s">
        <v>15</v>
      </c>
      <c r="H44" s="71" t="s">
        <v>108</v>
      </c>
      <c r="I44" s="73"/>
    </row>
    <row r="45" spans="2:9" ht="8.25" customHeight="1" thickBot="1" x14ac:dyDescent="0.3">
      <c r="B45" s="74"/>
      <c r="C45" s="74"/>
      <c r="D45" s="74"/>
      <c r="E45" s="74"/>
      <c r="F45" s="76"/>
      <c r="G45" s="74"/>
      <c r="H45" s="72"/>
      <c r="I45" s="74"/>
    </row>
    <row r="46" spans="2:9" x14ac:dyDescent="0.25">
      <c r="B46" s="73" t="s">
        <v>118</v>
      </c>
      <c r="C46" s="73" t="s">
        <v>175</v>
      </c>
      <c r="D46" s="73" t="s">
        <v>40</v>
      </c>
      <c r="E46" s="73" t="s">
        <v>41</v>
      </c>
      <c r="F46" s="75">
        <v>9680</v>
      </c>
      <c r="G46" s="73" t="s">
        <v>15</v>
      </c>
      <c r="H46" s="71" t="s">
        <v>108</v>
      </c>
      <c r="I46" s="73"/>
    </row>
    <row r="47" spans="2:9" ht="15.75" thickBot="1" x14ac:dyDescent="0.3">
      <c r="B47" s="74"/>
      <c r="C47" s="74"/>
      <c r="D47" s="74"/>
      <c r="E47" s="74"/>
      <c r="F47" s="76"/>
      <c r="G47" s="74"/>
      <c r="H47" s="72"/>
      <c r="I47" s="74"/>
    </row>
    <row r="48" spans="2:9" ht="24" customHeight="1" thickBot="1" x14ac:dyDescent="0.3">
      <c r="B48" s="38"/>
      <c r="C48" s="37"/>
      <c r="D48" s="59" t="s">
        <v>110</v>
      </c>
      <c r="E48" s="37"/>
      <c r="F48" s="60">
        <f>F49+F52+F53+F54+F55</f>
        <v>20970</v>
      </c>
      <c r="G48" s="59" t="s">
        <v>15</v>
      </c>
      <c r="H48" s="61" t="s">
        <v>56</v>
      </c>
      <c r="I48" s="59">
        <v>3223</v>
      </c>
    </row>
    <row r="49" spans="2:9" ht="15.75" thickBot="1" x14ac:dyDescent="0.3">
      <c r="B49" s="30" t="s">
        <v>119</v>
      </c>
      <c r="C49" s="30" t="s">
        <v>176</v>
      </c>
      <c r="D49" s="30" t="s">
        <v>109</v>
      </c>
      <c r="E49" s="30" t="s">
        <v>42</v>
      </c>
      <c r="F49" s="36">
        <v>7920</v>
      </c>
      <c r="G49" s="30" t="s">
        <v>43</v>
      </c>
      <c r="H49" s="30" t="s">
        <v>44</v>
      </c>
      <c r="I49" s="30">
        <v>3223</v>
      </c>
    </row>
    <row r="50" spans="2:9" ht="0.75" hidden="1" customHeight="1" x14ac:dyDescent="0.3">
      <c r="B50" s="30" t="s">
        <v>120</v>
      </c>
      <c r="C50" s="33"/>
      <c r="D50" s="33"/>
      <c r="E50" s="33"/>
      <c r="F50" s="34"/>
      <c r="G50" s="33"/>
      <c r="H50" s="33"/>
      <c r="I50" s="33"/>
    </row>
    <row r="51" spans="2:9" ht="51" hidden="1" customHeight="1" thickBot="1" x14ac:dyDescent="0.3">
      <c r="B51" s="30" t="s">
        <v>121</v>
      </c>
      <c r="C51" s="12"/>
      <c r="D51" s="12"/>
      <c r="E51" s="12"/>
      <c r="F51" s="35"/>
      <c r="G51" s="12"/>
      <c r="H51" s="12"/>
      <c r="I51" s="12"/>
    </row>
    <row r="52" spans="2:9" ht="15.75" thickBot="1" x14ac:dyDescent="0.3">
      <c r="B52" s="30" t="s">
        <v>120</v>
      </c>
      <c r="C52" s="5" t="s">
        <v>177</v>
      </c>
      <c r="D52" s="5" t="s">
        <v>45</v>
      </c>
      <c r="E52" s="5" t="s">
        <v>46</v>
      </c>
      <c r="F52" s="6">
        <v>8800</v>
      </c>
      <c r="G52" s="5" t="s">
        <v>43</v>
      </c>
      <c r="H52" s="5" t="s">
        <v>17</v>
      </c>
      <c r="I52" s="5">
        <v>3223</v>
      </c>
    </row>
    <row r="53" spans="2:9" ht="15.75" thickBot="1" x14ac:dyDescent="0.3">
      <c r="B53" s="30" t="s">
        <v>121</v>
      </c>
      <c r="C53" s="5" t="s">
        <v>178</v>
      </c>
      <c r="D53" s="5" t="s">
        <v>47</v>
      </c>
      <c r="E53" s="5" t="s">
        <v>48</v>
      </c>
      <c r="F53" s="6">
        <v>150</v>
      </c>
      <c r="G53" s="5" t="s">
        <v>15</v>
      </c>
      <c r="H53" s="5" t="s">
        <v>17</v>
      </c>
      <c r="I53" s="5">
        <v>3223</v>
      </c>
    </row>
    <row r="54" spans="2:9" ht="15.75" thickBot="1" x14ac:dyDescent="0.3">
      <c r="B54" s="30" t="s">
        <v>122</v>
      </c>
      <c r="C54" s="5" t="s">
        <v>179</v>
      </c>
      <c r="D54" s="5" t="s">
        <v>49</v>
      </c>
      <c r="E54" s="5" t="s">
        <v>50</v>
      </c>
      <c r="F54" s="6">
        <v>3600</v>
      </c>
      <c r="G54" s="5" t="s">
        <v>15</v>
      </c>
      <c r="H54" s="5" t="s">
        <v>107</v>
      </c>
      <c r="I54" s="5">
        <v>3225</v>
      </c>
    </row>
    <row r="55" spans="2:9" ht="15.75" thickBot="1" x14ac:dyDescent="0.3">
      <c r="B55" s="30" t="s">
        <v>123</v>
      </c>
      <c r="C55" s="5" t="s">
        <v>180</v>
      </c>
      <c r="D55" s="5" t="s">
        <v>51</v>
      </c>
      <c r="E55" s="5" t="s">
        <v>52</v>
      </c>
      <c r="F55" s="6">
        <v>500</v>
      </c>
      <c r="G55" s="5" t="s">
        <v>15</v>
      </c>
      <c r="H55" s="5" t="s">
        <v>17</v>
      </c>
      <c r="I55" s="5">
        <v>3227</v>
      </c>
    </row>
    <row r="56" spans="2:9" ht="15.75" thickBot="1" x14ac:dyDescent="0.3">
      <c r="B56" s="39"/>
      <c r="C56" s="40"/>
      <c r="D56" s="40" t="s">
        <v>53</v>
      </c>
      <c r="E56" s="40"/>
      <c r="F56" s="41">
        <f>F57+F58+F60+F62+F64+F66+F67+F68+F69+F71+F73+F74+F59</f>
        <v>13973.72</v>
      </c>
      <c r="G56" s="40"/>
      <c r="H56" s="40"/>
      <c r="I56" s="40">
        <v>323</v>
      </c>
    </row>
    <row r="57" spans="2:9" ht="20.25" customHeight="1" thickBot="1" x14ac:dyDescent="0.3">
      <c r="B57" s="14" t="s">
        <v>124</v>
      </c>
      <c r="C57" s="5" t="s">
        <v>181</v>
      </c>
      <c r="D57" s="5" t="s">
        <v>54</v>
      </c>
      <c r="E57" s="5" t="s">
        <v>55</v>
      </c>
      <c r="F57" s="6">
        <v>800</v>
      </c>
      <c r="G57" s="5" t="s">
        <v>15</v>
      </c>
      <c r="H57" s="5" t="s">
        <v>56</v>
      </c>
      <c r="I57" s="5">
        <v>3231</v>
      </c>
    </row>
    <row r="58" spans="2:9" ht="20.25" customHeight="1" thickBot="1" x14ac:dyDescent="0.3">
      <c r="B58" s="14" t="s">
        <v>125</v>
      </c>
      <c r="C58" s="5" t="s">
        <v>182</v>
      </c>
      <c r="D58" s="5" t="s">
        <v>57</v>
      </c>
      <c r="E58" s="5" t="s">
        <v>55</v>
      </c>
      <c r="F58" s="6">
        <v>600</v>
      </c>
      <c r="G58" s="5" t="s">
        <v>15</v>
      </c>
      <c r="H58" s="5" t="s">
        <v>56</v>
      </c>
      <c r="I58" s="5">
        <v>3231</v>
      </c>
    </row>
    <row r="59" spans="2:9" ht="17.25" customHeight="1" thickBot="1" x14ac:dyDescent="0.3">
      <c r="B59" s="14" t="s">
        <v>126</v>
      </c>
      <c r="C59" s="5" t="s">
        <v>183</v>
      </c>
      <c r="D59" s="5" t="s">
        <v>58</v>
      </c>
      <c r="E59" s="5" t="s">
        <v>59</v>
      </c>
      <c r="F59" s="6">
        <v>500</v>
      </c>
      <c r="G59" s="5" t="s">
        <v>15</v>
      </c>
      <c r="H59" s="5" t="s">
        <v>56</v>
      </c>
      <c r="I59" s="5">
        <v>3231</v>
      </c>
    </row>
    <row r="60" spans="2:9" ht="33.75" customHeight="1" x14ac:dyDescent="0.25">
      <c r="B60" s="73" t="s">
        <v>127</v>
      </c>
      <c r="C60" s="73" t="s">
        <v>184</v>
      </c>
      <c r="D60" s="73" t="s">
        <v>60</v>
      </c>
      <c r="E60" s="73" t="s">
        <v>61</v>
      </c>
      <c r="F60" s="75">
        <v>1233</v>
      </c>
      <c r="G60" s="73" t="s">
        <v>15</v>
      </c>
      <c r="H60" s="4" t="s">
        <v>16</v>
      </c>
      <c r="I60" s="73">
        <v>3232</v>
      </c>
    </row>
    <row r="61" spans="2:9" ht="0.75" customHeight="1" thickBot="1" x14ac:dyDescent="0.3">
      <c r="B61" s="74"/>
      <c r="C61" s="74"/>
      <c r="D61" s="74"/>
      <c r="E61" s="74"/>
      <c r="F61" s="76"/>
      <c r="G61" s="74"/>
      <c r="H61" s="5" t="s">
        <v>17</v>
      </c>
      <c r="I61" s="74"/>
    </row>
    <row r="62" spans="2:9" ht="30" customHeight="1" thickBot="1" x14ac:dyDescent="0.3">
      <c r="B62" s="73" t="s">
        <v>128</v>
      </c>
      <c r="C62" s="73" t="s">
        <v>185</v>
      </c>
      <c r="D62" s="73" t="s">
        <v>62</v>
      </c>
      <c r="E62" s="73" t="s">
        <v>61</v>
      </c>
      <c r="F62" s="75">
        <v>1500</v>
      </c>
      <c r="G62" s="73" t="s">
        <v>15</v>
      </c>
      <c r="H62" s="30" t="s">
        <v>16</v>
      </c>
      <c r="I62" s="73">
        <v>3232</v>
      </c>
    </row>
    <row r="63" spans="2:9" ht="1.5" hidden="1" customHeight="1" thickBot="1" x14ac:dyDescent="0.3">
      <c r="B63" s="74"/>
      <c r="C63" s="74"/>
      <c r="D63" s="74"/>
      <c r="E63" s="74"/>
      <c r="F63" s="76"/>
      <c r="G63" s="74"/>
      <c r="H63" s="5" t="s">
        <v>17</v>
      </c>
      <c r="I63" s="74"/>
    </row>
    <row r="64" spans="2:9" ht="21.75" customHeight="1" x14ac:dyDescent="0.25">
      <c r="B64" s="73" t="s">
        <v>129</v>
      </c>
      <c r="C64" s="73" t="s">
        <v>186</v>
      </c>
      <c r="D64" s="73" t="s">
        <v>63</v>
      </c>
      <c r="E64" s="73" t="s">
        <v>61</v>
      </c>
      <c r="F64" s="75">
        <v>1700</v>
      </c>
      <c r="G64" s="73" t="s">
        <v>15</v>
      </c>
      <c r="H64" s="71" t="s">
        <v>108</v>
      </c>
      <c r="I64" s="73">
        <v>3232</v>
      </c>
    </row>
    <row r="65" spans="2:9" ht="6" hidden="1" customHeight="1" thickBot="1" x14ac:dyDescent="0.3">
      <c r="B65" s="74"/>
      <c r="C65" s="74"/>
      <c r="D65" s="74"/>
      <c r="E65" s="74"/>
      <c r="F65" s="76"/>
      <c r="G65" s="74"/>
      <c r="H65" s="72"/>
      <c r="I65" s="74"/>
    </row>
    <row r="66" spans="2:9" ht="17.25" customHeight="1" thickBot="1" x14ac:dyDescent="0.3">
      <c r="B66" s="14" t="s">
        <v>130</v>
      </c>
      <c r="C66" s="5" t="s">
        <v>187</v>
      </c>
      <c r="D66" s="5" t="s">
        <v>64</v>
      </c>
      <c r="E66" s="5" t="s">
        <v>65</v>
      </c>
      <c r="F66" s="6">
        <v>40</v>
      </c>
      <c r="G66" s="5" t="s">
        <v>15</v>
      </c>
      <c r="H66" s="5" t="s">
        <v>56</v>
      </c>
      <c r="I66" s="5">
        <v>3234</v>
      </c>
    </row>
    <row r="67" spans="2:9" ht="22.5" customHeight="1" thickBot="1" x14ac:dyDescent="0.3">
      <c r="B67" s="14" t="s">
        <v>131</v>
      </c>
      <c r="C67" s="5" t="s">
        <v>188</v>
      </c>
      <c r="D67" s="5" t="s">
        <v>66</v>
      </c>
      <c r="E67" s="5" t="s">
        <v>67</v>
      </c>
      <c r="F67" s="6">
        <v>358</v>
      </c>
      <c r="G67" s="5" t="s">
        <v>15</v>
      </c>
      <c r="H67" s="5" t="s">
        <v>17</v>
      </c>
      <c r="I67" s="5">
        <v>3234</v>
      </c>
    </row>
    <row r="68" spans="2:9" ht="26.25" customHeight="1" thickBot="1" x14ac:dyDescent="0.3">
      <c r="B68" s="14" t="s">
        <v>194</v>
      </c>
      <c r="C68" s="5" t="s">
        <v>195</v>
      </c>
      <c r="D68" s="5" t="s">
        <v>68</v>
      </c>
      <c r="E68" s="5" t="s">
        <v>69</v>
      </c>
      <c r="F68" s="6">
        <v>2080</v>
      </c>
      <c r="G68" s="5" t="s">
        <v>15</v>
      </c>
      <c r="H68" s="5" t="s">
        <v>17</v>
      </c>
      <c r="I68" s="5">
        <v>3236</v>
      </c>
    </row>
    <row r="69" spans="2:9" ht="30.75" customHeight="1" thickBot="1" x14ac:dyDescent="0.3">
      <c r="B69" s="73" t="s">
        <v>132</v>
      </c>
      <c r="C69" s="73" t="s">
        <v>189</v>
      </c>
      <c r="D69" s="73" t="s">
        <v>70</v>
      </c>
      <c r="E69" s="73" t="s">
        <v>71</v>
      </c>
      <c r="F69" s="75">
        <v>350</v>
      </c>
      <c r="G69" s="73" t="s">
        <v>15</v>
      </c>
      <c r="H69" s="71" t="s">
        <v>108</v>
      </c>
      <c r="I69" s="73">
        <v>3236</v>
      </c>
    </row>
    <row r="70" spans="2:9" ht="6.75" hidden="1" customHeight="1" thickBot="1" x14ac:dyDescent="0.3">
      <c r="B70" s="74"/>
      <c r="C70" s="74"/>
      <c r="D70" s="74"/>
      <c r="E70" s="74"/>
      <c r="F70" s="76"/>
      <c r="G70" s="74"/>
      <c r="H70" s="72"/>
      <c r="I70" s="74"/>
    </row>
    <row r="71" spans="2:9" ht="31.5" customHeight="1" x14ac:dyDescent="0.25">
      <c r="B71" s="73" t="s">
        <v>133</v>
      </c>
      <c r="C71" s="73" t="s">
        <v>190</v>
      </c>
      <c r="D71" s="73" t="s">
        <v>72</v>
      </c>
      <c r="E71" s="73" t="s">
        <v>73</v>
      </c>
      <c r="F71" s="75">
        <v>1327.72</v>
      </c>
      <c r="G71" s="73" t="s">
        <v>15</v>
      </c>
      <c r="H71" s="71" t="s">
        <v>17</v>
      </c>
      <c r="I71" s="73">
        <v>3237</v>
      </c>
    </row>
    <row r="72" spans="2:9" ht="8.25" hidden="1" customHeight="1" thickBot="1" x14ac:dyDescent="0.3">
      <c r="B72" s="74"/>
      <c r="C72" s="74"/>
      <c r="D72" s="74"/>
      <c r="E72" s="74"/>
      <c r="F72" s="76"/>
      <c r="G72" s="74"/>
      <c r="H72" s="72"/>
      <c r="I72" s="74"/>
    </row>
    <row r="73" spans="2:9" ht="15.75" thickBot="1" x14ac:dyDescent="0.3">
      <c r="B73" s="14" t="s">
        <v>134</v>
      </c>
      <c r="C73" s="5" t="s">
        <v>191</v>
      </c>
      <c r="D73" s="5" t="s">
        <v>74</v>
      </c>
      <c r="E73" s="5" t="s">
        <v>61</v>
      </c>
      <c r="F73" s="6">
        <v>1485</v>
      </c>
      <c r="G73" s="5" t="s">
        <v>15</v>
      </c>
      <c r="H73" s="5" t="s">
        <v>56</v>
      </c>
      <c r="I73" s="5">
        <v>3238</v>
      </c>
    </row>
    <row r="74" spans="2:9" ht="15.75" thickBot="1" x14ac:dyDescent="0.3">
      <c r="B74" s="14" t="s">
        <v>135</v>
      </c>
      <c r="C74" s="5" t="s">
        <v>192</v>
      </c>
      <c r="D74" s="5" t="s">
        <v>75</v>
      </c>
      <c r="E74" s="5" t="s">
        <v>76</v>
      </c>
      <c r="F74" s="6">
        <v>2000</v>
      </c>
      <c r="G74" s="5" t="s">
        <v>15</v>
      </c>
      <c r="H74" s="5" t="s">
        <v>17</v>
      </c>
      <c r="I74" s="5">
        <v>3239</v>
      </c>
    </row>
    <row r="75" spans="2:9" ht="15.75" thickBot="1" x14ac:dyDescent="0.3">
      <c r="B75" s="42"/>
      <c r="C75" s="43"/>
      <c r="D75" s="40" t="s">
        <v>77</v>
      </c>
      <c r="E75" s="43"/>
      <c r="F75" s="41">
        <f>F76+F78+F79</f>
        <v>1585</v>
      </c>
      <c r="G75" s="43"/>
      <c r="H75" s="43"/>
      <c r="I75" s="40">
        <v>329</v>
      </c>
    </row>
    <row r="76" spans="2:9" x14ac:dyDescent="0.25">
      <c r="B76" s="73" t="s">
        <v>136</v>
      </c>
      <c r="C76" s="73" t="s">
        <v>193</v>
      </c>
      <c r="D76" s="73" t="s">
        <v>78</v>
      </c>
      <c r="E76" s="73" t="s">
        <v>79</v>
      </c>
      <c r="F76" s="75">
        <v>1140</v>
      </c>
      <c r="G76" s="73" t="s">
        <v>15</v>
      </c>
      <c r="H76" s="4"/>
      <c r="I76" s="73">
        <v>3292</v>
      </c>
    </row>
    <row r="77" spans="2:9" ht="15.75" thickBot="1" x14ac:dyDescent="0.3">
      <c r="B77" s="74"/>
      <c r="C77" s="74"/>
      <c r="D77" s="74"/>
      <c r="E77" s="74"/>
      <c r="F77" s="76"/>
      <c r="G77" s="74"/>
      <c r="H77" s="5" t="s">
        <v>17</v>
      </c>
      <c r="I77" s="74"/>
    </row>
    <row r="78" spans="2:9" ht="15.75" thickBot="1" x14ac:dyDescent="0.3">
      <c r="B78" s="14" t="s">
        <v>137</v>
      </c>
      <c r="C78" s="5" t="s">
        <v>196</v>
      </c>
      <c r="D78" s="5" t="s">
        <v>80</v>
      </c>
      <c r="E78" s="5" t="s">
        <v>81</v>
      </c>
      <c r="F78" s="6">
        <v>265</v>
      </c>
      <c r="G78" s="5" t="s">
        <v>15</v>
      </c>
      <c r="H78" s="5" t="s">
        <v>17</v>
      </c>
      <c r="I78" s="5">
        <v>3293</v>
      </c>
    </row>
    <row r="79" spans="2:9" x14ac:dyDescent="0.25">
      <c r="B79" s="73" t="s">
        <v>138</v>
      </c>
      <c r="C79" s="73" t="s">
        <v>197</v>
      </c>
      <c r="D79" s="73" t="s">
        <v>82</v>
      </c>
      <c r="E79" s="73" t="s">
        <v>83</v>
      </c>
      <c r="F79" s="75">
        <v>180</v>
      </c>
      <c r="G79" s="73" t="s">
        <v>15</v>
      </c>
      <c r="H79" s="4"/>
      <c r="I79" s="73">
        <v>3294</v>
      </c>
    </row>
    <row r="80" spans="2:9" ht="8.25" customHeight="1" thickBot="1" x14ac:dyDescent="0.3">
      <c r="B80" s="74"/>
      <c r="C80" s="74"/>
      <c r="D80" s="74"/>
      <c r="E80" s="74"/>
      <c r="F80" s="76"/>
      <c r="G80" s="74"/>
      <c r="H80" s="5" t="s">
        <v>17</v>
      </c>
      <c r="I80" s="74"/>
    </row>
    <row r="81" spans="2:9" ht="21" customHeight="1" thickBot="1" x14ac:dyDescent="0.3">
      <c r="B81" s="53"/>
      <c r="C81" s="54"/>
      <c r="D81" s="55" t="s">
        <v>84</v>
      </c>
      <c r="E81" s="54"/>
      <c r="F81" s="56">
        <f>F82+F83</f>
        <v>114050</v>
      </c>
      <c r="G81" s="54"/>
      <c r="H81" s="54"/>
      <c r="I81" s="57">
        <v>4</v>
      </c>
    </row>
    <row r="82" spans="2:9" ht="20.25" customHeight="1" thickBot="1" x14ac:dyDescent="0.3">
      <c r="B82" s="48"/>
      <c r="C82" s="49"/>
      <c r="D82" s="49" t="s">
        <v>85</v>
      </c>
      <c r="E82" s="49"/>
      <c r="F82" s="52">
        <f>F89+F95</f>
        <v>41000</v>
      </c>
      <c r="G82" s="49"/>
      <c r="H82" s="49"/>
      <c r="I82" s="51">
        <v>42</v>
      </c>
    </row>
    <row r="83" spans="2:9" ht="20.25" customHeight="1" thickBot="1" x14ac:dyDescent="0.3">
      <c r="B83" s="48"/>
      <c r="C83" s="49"/>
      <c r="D83" s="49" t="s">
        <v>86</v>
      </c>
      <c r="E83" s="49"/>
      <c r="F83" s="52">
        <f>F84+F85+F86</f>
        <v>73050</v>
      </c>
      <c r="G83" s="49"/>
      <c r="H83" s="49"/>
      <c r="I83" s="51">
        <v>454</v>
      </c>
    </row>
    <row r="84" spans="2:9" ht="15.75" thickBot="1" x14ac:dyDescent="0.3">
      <c r="B84" s="65" t="s">
        <v>151</v>
      </c>
      <c r="C84" s="8" t="s">
        <v>198</v>
      </c>
      <c r="D84" s="8" t="s">
        <v>87</v>
      </c>
      <c r="E84" s="8" t="s">
        <v>88</v>
      </c>
      <c r="F84" s="9">
        <v>40000</v>
      </c>
      <c r="G84" s="8" t="s">
        <v>15</v>
      </c>
      <c r="H84" s="8" t="s">
        <v>17</v>
      </c>
      <c r="I84" s="10">
        <v>4541</v>
      </c>
    </row>
    <row r="85" spans="2:9" ht="15.75" thickBot="1" x14ac:dyDescent="0.3">
      <c r="B85" s="65" t="s">
        <v>139</v>
      </c>
      <c r="C85" s="8" t="s">
        <v>199</v>
      </c>
      <c r="D85" s="8" t="s">
        <v>89</v>
      </c>
      <c r="E85" s="8" t="s">
        <v>90</v>
      </c>
      <c r="F85" s="9">
        <v>18300</v>
      </c>
      <c r="G85" s="8" t="s">
        <v>15</v>
      </c>
      <c r="H85" s="8" t="s">
        <v>44</v>
      </c>
      <c r="I85" s="10">
        <v>4541</v>
      </c>
    </row>
    <row r="86" spans="2:9" ht="39" thickBot="1" x14ac:dyDescent="0.3">
      <c r="B86" s="65" t="s">
        <v>140</v>
      </c>
      <c r="C86" s="8"/>
      <c r="D86" s="8" t="s">
        <v>158</v>
      </c>
      <c r="E86" s="8" t="s">
        <v>159</v>
      </c>
      <c r="F86" s="9">
        <v>14750</v>
      </c>
      <c r="G86" s="8" t="s">
        <v>15</v>
      </c>
      <c r="H86" s="92" t="s">
        <v>152</v>
      </c>
      <c r="I86" s="10">
        <v>4227</v>
      </c>
    </row>
    <row r="87" spans="2:9" ht="39.75" customHeight="1" thickBot="1" x14ac:dyDescent="0.3">
      <c r="B87" s="65" t="s">
        <v>141</v>
      </c>
      <c r="C87" s="8"/>
      <c r="D87" s="8" t="s">
        <v>153</v>
      </c>
      <c r="E87" s="8" t="s">
        <v>154</v>
      </c>
      <c r="F87" s="9">
        <v>4243.46</v>
      </c>
      <c r="G87" s="8" t="s">
        <v>15</v>
      </c>
      <c r="H87" s="92" t="s">
        <v>152</v>
      </c>
      <c r="I87" s="10">
        <v>4221</v>
      </c>
    </row>
    <row r="88" spans="2:9" ht="36.75" customHeight="1" thickBot="1" x14ac:dyDescent="0.3">
      <c r="B88" s="65" t="s">
        <v>142</v>
      </c>
      <c r="C88" s="8"/>
      <c r="D88" s="8" t="s">
        <v>155</v>
      </c>
      <c r="E88" s="8" t="s">
        <v>156</v>
      </c>
      <c r="F88" s="9">
        <v>2187.5</v>
      </c>
      <c r="G88" s="8" t="s">
        <v>15</v>
      </c>
      <c r="H88" s="92" t="s">
        <v>152</v>
      </c>
      <c r="I88" s="10">
        <v>4227</v>
      </c>
    </row>
    <row r="89" spans="2:9" ht="15.75" thickBot="1" x14ac:dyDescent="0.3">
      <c r="B89" s="48"/>
      <c r="C89" s="49"/>
      <c r="D89" s="49" t="s">
        <v>91</v>
      </c>
      <c r="E89" s="49"/>
      <c r="F89" s="52">
        <f>F90+F91+F92+F93+F94</f>
        <v>40000</v>
      </c>
      <c r="G89" s="49"/>
      <c r="H89" s="49"/>
      <c r="I89" s="51">
        <v>422</v>
      </c>
    </row>
    <row r="90" spans="2:9" ht="15.75" thickBot="1" x14ac:dyDescent="0.3">
      <c r="B90" s="14" t="s">
        <v>143</v>
      </c>
      <c r="C90" s="5" t="s">
        <v>200</v>
      </c>
      <c r="D90" s="5" t="s">
        <v>92</v>
      </c>
      <c r="E90" s="5" t="s">
        <v>93</v>
      </c>
      <c r="F90" s="6">
        <v>2800</v>
      </c>
      <c r="G90" s="5" t="s">
        <v>15</v>
      </c>
      <c r="H90" s="5" t="s">
        <v>17</v>
      </c>
      <c r="I90" s="11">
        <v>4221</v>
      </c>
    </row>
    <row r="91" spans="2:9" ht="15.75" thickBot="1" x14ac:dyDescent="0.3">
      <c r="B91" s="66" t="s">
        <v>144</v>
      </c>
      <c r="C91" s="5" t="s">
        <v>201</v>
      </c>
      <c r="D91" s="5" t="s">
        <v>94</v>
      </c>
      <c r="E91" s="5" t="s">
        <v>95</v>
      </c>
      <c r="F91" s="6">
        <v>5500</v>
      </c>
      <c r="G91" s="5" t="s">
        <v>15</v>
      </c>
      <c r="H91" s="5" t="s">
        <v>17</v>
      </c>
      <c r="I91" s="11">
        <v>4221</v>
      </c>
    </row>
    <row r="92" spans="2:9" ht="15.75" thickBot="1" x14ac:dyDescent="0.3">
      <c r="B92" s="66" t="s">
        <v>145</v>
      </c>
      <c r="C92" s="5" t="s">
        <v>202</v>
      </c>
      <c r="D92" s="5" t="s">
        <v>96</v>
      </c>
      <c r="E92" s="5" t="s">
        <v>97</v>
      </c>
      <c r="F92" s="6">
        <v>4750</v>
      </c>
      <c r="G92" s="5" t="s">
        <v>15</v>
      </c>
      <c r="H92" s="5" t="s">
        <v>17</v>
      </c>
      <c r="I92" s="11">
        <v>4221</v>
      </c>
    </row>
    <row r="93" spans="2:9" ht="15.75" thickBot="1" x14ac:dyDescent="0.3">
      <c r="B93" s="66" t="s">
        <v>148</v>
      </c>
      <c r="C93" s="5" t="s">
        <v>203</v>
      </c>
      <c r="D93" s="5" t="s">
        <v>98</v>
      </c>
      <c r="E93" s="5" t="s">
        <v>99</v>
      </c>
      <c r="F93" s="6">
        <v>12500</v>
      </c>
      <c r="G93" s="5" t="s">
        <v>15</v>
      </c>
      <c r="H93" s="5" t="s">
        <v>17</v>
      </c>
      <c r="I93" s="11">
        <v>4226</v>
      </c>
    </row>
    <row r="94" spans="2:9" ht="15.75" thickBot="1" x14ac:dyDescent="0.3">
      <c r="B94" s="66" t="s">
        <v>149</v>
      </c>
      <c r="C94" s="5" t="s">
        <v>204</v>
      </c>
      <c r="D94" s="5" t="s">
        <v>100</v>
      </c>
      <c r="E94" s="5" t="s">
        <v>101</v>
      </c>
      <c r="F94" s="6">
        <v>14450</v>
      </c>
      <c r="G94" s="5" t="s">
        <v>15</v>
      </c>
      <c r="H94" s="5" t="s">
        <v>17</v>
      </c>
      <c r="I94" s="11">
        <v>4227</v>
      </c>
    </row>
    <row r="95" spans="2:9" ht="15.75" thickBot="1" x14ac:dyDescent="0.3">
      <c r="B95" s="48"/>
      <c r="C95" s="49"/>
      <c r="D95" s="49" t="s">
        <v>102</v>
      </c>
      <c r="E95" s="49"/>
      <c r="F95" s="50">
        <v>1000</v>
      </c>
      <c r="G95" s="49"/>
      <c r="H95" s="49"/>
      <c r="I95" s="51">
        <v>424</v>
      </c>
    </row>
    <row r="96" spans="2:9" ht="15.75" thickBot="1" x14ac:dyDescent="0.3">
      <c r="B96" s="14" t="s">
        <v>150</v>
      </c>
      <c r="C96" s="5" t="s">
        <v>205</v>
      </c>
      <c r="D96" s="5" t="s">
        <v>103</v>
      </c>
      <c r="E96" s="5" t="s">
        <v>104</v>
      </c>
      <c r="F96" s="7">
        <v>1000</v>
      </c>
      <c r="G96" s="5" t="s">
        <v>15</v>
      </c>
      <c r="H96" s="5" t="s">
        <v>17</v>
      </c>
      <c r="I96" s="11">
        <v>4241</v>
      </c>
    </row>
    <row r="97" spans="2:4" x14ac:dyDescent="0.25">
      <c r="B97" s="1"/>
    </row>
    <row r="98" spans="2:4" x14ac:dyDescent="0.25">
      <c r="B98" s="1" t="s">
        <v>146</v>
      </c>
    </row>
    <row r="99" spans="2:4" x14ac:dyDescent="0.25">
      <c r="B99" s="1" t="s">
        <v>163</v>
      </c>
    </row>
    <row r="100" spans="2:4" x14ac:dyDescent="0.25">
      <c r="B100" s="1" t="s">
        <v>164</v>
      </c>
    </row>
    <row r="101" spans="2:4" x14ac:dyDescent="0.25">
      <c r="B101" s="1"/>
    </row>
    <row r="102" spans="2:4" s="94" customFormat="1" ht="12.75" x14ac:dyDescent="0.2">
      <c r="B102" s="1"/>
      <c r="D102" s="94" t="s">
        <v>207</v>
      </c>
    </row>
    <row r="103" spans="2:4" x14ac:dyDescent="0.25">
      <c r="B103" s="16"/>
    </row>
    <row r="104" spans="2:4" x14ac:dyDescent="0.25">
      <c r="B104" s="16"/>
    </row>
    <row r="105" spans="2:4" x14ac:dyDescent="0.25">
      <c r="B105" s="1"/>
    </row>
    <row r="106" spans="2:4" ht="15.75" x14ac:dyDescent="0.25">
      <c r="B106" s="2"/>
    </row>
    <row r="107" spans="2:4" ht="15.75" x14ac:dyDescent="0.25">
      <c r="B107" s="2"/>
    </row>
  </sheetData>
  <mergeCells count="138">
    <mergeCell ref="B14:B17"/>
    <mergeCell ref="C14:C17"/>
    <mergeCell ref="E14:E17"/>
    <mergeCell ref="G14:G17"/>
    <mergeCell ref="H14:H17"/>
    <mergeCell ref="I14:I17"/>
    <mergeCell ref="I30:I31"/>
    <mergeCell ref="B30:B31"/>
    <mergeCell ref="C30:C31"/>
    <mergeCell ref="D30:D31"/>
    <mergeCell ref="E30:E31"/>
    <mergeCell ref="F30:F31"/>
    <mergeCell ref="G30:G31"/>
    <mergeCell ref="I24:I26"/>
    <mergeCell ref="B28:B29"/>
    <mergeCell ref="C28:C29"/>
    <mergeCell ref="D28:D29"/>
    <mergeCell ref="E28:E29"/>
    <mergeCell ref="F28:F29"/>
    <mergeCell ref="G28:G29"/>
    <mergeCell ref="I28:I29"/>
    <mergeCell ref="H24:H26"/>
    <mergeCell ref="B24:B26"/>
    <mergeCell ref="C24:C26"/>
    <mergeCell ref="F24:F26"/>
    <mergeCell ref="G24:G26"/>
    <mergeCell ref="I34:I35"/>
    <mergeCell ref="B36:B37"/>
    <mergeCell ref="C36:C37"/>
    <mergeCell ref="D36:D37"/>
    <mergeCell ref="E36:E37"/>
    <mergeCell ref="F36:F37"/>
    <mergeCell ref="G36:G37"/>
    <mergeCell ref="I36:I37"/>
    <mergeCell ref="B34:B35"/>
    <mergeCell ref="C34:C35"/>
    <mergeCell ref="D34:D35"/>
    <mergeCell ref="E34:E35"/>
    <mergeCell ref="F34:F35"/>
    <mergeCell ref="G34:G35"/>
    <mergeCell ref="I38:I39"/>
    <mergeCell ref="B40:B41"/>
    <mergeCell ref="C40:C41"/>
    <mergeCell ref="D40:D41"/>
    <mergeCell ref="E40:E41"/>
    <mergeCell ref="F40:F41"/>
    <mergeCell ref="G40:G41"/>
    <mergeCell ref="I40:I41"/>
    <mergeCell ref="B38:B39"/>
    <mergeCell ref="C38:C39"/>
    <mergeCell ref="D38:D39"/>
    <mergeCell ref="E38:E39"/>
    <mergeCell ref="F38:F39"/>
    <mergeCell ref="G38:G39"/>
    <mergeCell ref="I46:I47"/>
    <mergeCell ref="H46:H47"/>
    <mergeCell ref="B46:B47"/>
    <mergeCell ref="C46:C47"/>
    <mergeCell ref="D46:D47"/>
    <mergeCell ref="E46:E47"/>
    <mergeCell ref="F46:F47"/>
    <mergeCell ref="G46:G47"/>
    <mergeCell ref="I42:I43"/>
    <mergeCell ref="B44:B45"/>
    <mergeCell ref="C44:C45"/>
    <mergeCell ref="D44:D45"/>
    <mergeCell ref="E44:E45"/>
    <mergeCell ref="F44:F45"/>
    <mergeCell ref="G44:G45"/>
    <mergeCell ref="I44:I45"/>
    <mergeCell ref="H44:H45"/>
    <mergeCell ref="B42:B43"/>
    <mergeCell ref="C42:C43"/>
    <mergeCell ref="D42:D43"/>
    <mergeCell ref="E42:E43"/>
    <mergeCell ref="F42:F43"/>
    <mergeCell ref="G42:G43"/>
    <mergeCell ref="I60:I61"/>
    <mergeCell ref="I62:I63"/>
    <mergeCell ref="B64:B65"/>
    <mergeCell ref="C64:C65"/>
    <mergeCell ref="D64:D65"/>
    <mergeCell ref="E64:E65"/>
    <mergeCell ref="F64:F65"/>
    <mergeCell ref="G64:G65"/>
    <mergeCell ref="I64:I65"/>
    <mergeCell ref="H64:H65"/>
    <mergeCell ref="B62:B63"/>
    <mergeCell ref="C62:C63"/>
    <mergeCell ref="D62:D63"/>
    <mergeCell ref="E62:E63"/>
    <mergeCell ref="F62:F63"/>
    <mergeCell ref="G62:G63"/>
    <mergeCell ref="I79:I80"/>
    <mergeCell ref="B76:B77"/>
    <mergeCell ref="C76:C77"/>
    <mergeCell ref="D76:D77"/>
    <mergeCell ref="E76:E77"/>
    <mergeCell ref="F76:F77"/>
    <mergeCell ref="G76:G77"/>
    <mergeCell ref="I69:I70"/>
    <mergeCell ref="B71:B72"/>
    <mergeCell ref="C71:C72"/>
    <mergeCell ref="D71:D72"/>
    <mergeCell ref="E71:E72"/>
    <mergeCell ref="F71:F72"/>
    <mergeCell ref="G71:G72"/>
    <mergeCell ref="I71:I72"/>
    <mergeCell ref="B69:B70"/>
    <mergeCell ref="C69:C70"/>
    <mergeCell ref="D69:D70"/>
    <mergeCell ref="E69:E70"/>
    <mergeCell ref="F69:F70"/>
    <mergeCell ref="G69:G70"/>
    <mergeCell ref="I76:I77"/>
    <mergeCell ref="B12:H12"/>
    <mergeCell ref="D14:D17"/>
    <mergeCell ref="F14:F17"/>
    <mergeCell ref="H69:H70"/>
    <mergeCell ref="H71:H72"/>
    <mergeCell ref="H36:H37"/>
    <mergeCell ref="H38:H39"/>
    <mergeCell ref="H40:H41"/>
    <mergeCell ref="H42:H43"/>
    <mergeCell ref="B79:B80"/>
    <mergeCell ref="C79:C80"/>
    <mergeCell ref="D79:D80"/>
    <mergeCell ref="E79:E80"/>
    <mergeCell ref="F79:F80"/>
    <mergeCell ref="G79:G80"/>
    <mergeCell ref="B60:B61"/>
    <mergeCell ref="C60:C61"/>
    <mergeCell ref="D60:D61"/>
    <mergeCell ref="E60:E61"/>
    <mergeCell ref="F60:F61"/>
    <mergeCell ref="G60:G61"/>
    <mergeCell ref="D24:D26"/>
    <mergeCell ref="E24:E26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2025-01-17T12:54:38Z</cp:lastPrinted>
  <dcterms:created xsi:type="dcterms:W3CDTF">2023-12-14T09:25:06Z</dcterms:created>
  <dcterms:modified xsi:type="dcterms:W3CDTF">2025-01-17T12:55:41Z</dcterms:modified>
</cp:coreProperties>
</file>